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0" i="13" l="1"/>
  <c r="J159" i="13"/>
  <c r="B159" i="13"/>
  <c r="B160" i="13" s="1"/>
  <c r="J158" i="13"/>
  <c r="B158" i="13"/>
  <c r="M29" i="13" l="1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N29" i="13"/>
  <c r="AG11" i="2" l="1"/>
  <c r="AG10" i="2"/>
</calcChain>
</file>

<file path=xl/sharedStrings.xml><?xml version="1.0" encoding="utf-8"?>
<sst xmlns="http://schemas.openxmlformats.org/spreadsheetml/2006/main" count="1056" uniqueCount="342">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</sst>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39</c:v>
                </c:pt>
                <c:pt idx="2">
                  <c:v>14</c:v>
                </c:pt>
                <c:pt idx="3">
                  <c:v>33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169</xdr:row>
      <xdr:rowOff>68919</xdr:rowOff>
    </xdr:from>
    <xdr:to>
      <xdr:col>8</xdr:col>
      <xdr:colOff>589872</xdr:colOff>
      <xdr:row>174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16384" width="8.5703125" style="1" hidden="1"/>
  </cols>
  <sheetData>
    <row r="1" spans="2:4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4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2:4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4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40" ht="12.75" customHeight="1"/>
    <row r="6" spans="2:40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4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0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0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0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</row>
    <row r="11" spans="2:40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</row>
    <row r="12" spans="2:40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0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</row>
    <row r="14" spans="2:40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</row>
    <row r="15" spans="2:40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</row>
    <row r="16" spans="2:40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40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40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</row>
    <row r="19" spans="2:40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</row>
    <row r="20" spans="2:40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</row>
    <row r="21" spans="2:40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2:40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</row>
    <row r="23" spans="2:40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</row>
    <row r="24" spans="2:40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</row>
    <row r="25" spans="2:40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2:40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2:40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2:40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2:40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</row>
    <row r="30" spans="2:40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2:40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</row>
    <row r="32" spans="2:40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</row>
    <row r="33" spans="1:40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40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</row>
    <row r="35" spans="1:40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</row>
    <row r="36" spans="1:40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40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</row>
    <row r="38" spans="1:40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</row>
    <row r="39" spans="1:40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40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</row>
    <row r="41" spans="1:40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</row>
    <row r="42" spans="1:40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40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</row>
    <row r="44" spans="1:40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40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showGridLines="0" showRowColHeaders="0" topLeftCell="Z19" zoomScale="70" zoomScaleNormal="70" workbookViewId="0">
      <selection activeCell="AM9" sqref="AM9:AM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41" width="19.28515625" style="1" hidden="1" customWidth="1"/>
    <col min="42" max="16384" width="12.85546875" style="1" hidden="1"/>
  </cols>
  <sheetData>
    <row r="1" spans="2:4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4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2:4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4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45" ht="12.75"/>
    <row r="6" spans="2:45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4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5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5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</row>
    <row r="10" spans="2:45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</row>
    <row r="11" spans="2:45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</row>
    <row r="12" spans="2:45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2:45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2:45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</row>
    <row r="15" spans="2:45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</row>
    <row r="16" spans="2:45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</row>
    <row r="17" spans="2:47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</row>
    <row r="18" spans="2:47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2:47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</row>
    <row r="20" spans="2:47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</row>
    <row r="21" spans="2:47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</row>
    <row r="22" spans="2:47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2:47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</row>
    <row r="24" spans="2:47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</row>
    <row r="25" spans="2:47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2:47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</row>
    <row r="27" spans="2:47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</row>
    <row r="28" spans="2:47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2:47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</row>
    <row r="30" spans="2:47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</row>
    <row r="31" spans="2:47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2:47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</row>
    <row r="33" spans="2:48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</row>
    <row r="34" spans="2:48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</row>
    <row r="35" spans="2:48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</row>
    <row r="36" spans="2:48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</row>
    <row r="37" spans="2:48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</row>
    <row r="38" spans="2:48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2:48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</row>
    <row r="40" spans="2:48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2:48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</row>
    <row r="42" spans="2:48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2:48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</row>
    <row r="44" spans="2:48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</row>
    <row r="45" spans="2:48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</row>
    <row r="46" spans="2:48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</row>
    <row r="47" spans="2:48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39" width="16.85546875" style="66" customWidth="1"/>
    <col min="40" max="40" width="1.7109375" style="66" customWidth="1"/>
    <col min="41" max="41" width="33" style="66" hidden="1" customWidth="1"/>
    <col min="42" max="52" width="0" style="66" hidden="1" customWidth="1"/>
    <col min="53" max="16384" width="12.85546875" style="66" hidden="1"/>
  </cols>
  <sheetData>
    <row r="1" spans="2:48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48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2:48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48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48" ht="14.25"/>
    <row r="6" spans="2:48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48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48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</row>
    <row r="9" spans="2:48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</row>
    <row r="10" spans="2:48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</row>
    <row r="11" spans="2:48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</row>
    <row r="12" spans="2:48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</row>
    <row r="13" spans="2:48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</row>
    <row r="14" spans="2:48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48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2:48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</row>
    <row r="17" spans="2:40" ht="14.25">
      <c r="B17" s="75" t="s">
        <v>339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</row>
    <row r="18" spans="2:40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</row>
    <row r="19" spans="2:40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</row>
    <row r="20" spans="2:40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</row>
    <row r="21" spans="2:40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</row>
    <row r="22" spans="2:40" ht="14.25">
      <c r="B22" s="75" t="s">
        <v>323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</row>
    <row r="23" spans="2:40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</row>
    <row r="24" spans="2:40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</row>
    <row r="25" spans="2:40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2:40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</row>
    <row r="27" spans="2:40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2:40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</row>
    <row r="29" spans="2:40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</row>
    <row r="30" spans="2:40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</row>
    <row r="31" spans="2:40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</row>
    <row r="32" spans="2:40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</row>
    <row r="33" spans="2:40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</row>
    <row r="34" spans="2:40" ht="14.25">
      <c r="B34" s="75" t="s">
        <v>340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</row>
    <row r="35" spans="2:40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</row>
    <row r="36" spans="2:40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2:40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</row>
    <row r="38" spans="2:40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</row>
    <row r="39" spans="2:40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</row>
    <row r="40" spans="2:40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</row>
    <row r="41" spans="2:40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</row>
    <row r="42" spans="2:40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</row>
    <row r="43" spans="2:40" ht="14.25">
      <c r="B43" s="75" t="s">
        <v>341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</row>
    <row r="44" spans="2:40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</row>
    <row r="45" spans="2:40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</row>
    <row r="46" spans="2:40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</row>
    <row r="47" spans="2:40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</row>
    <row r="48" spans="2:40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</row>
    <row r="49" spans="1:50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</row>
    <row r="50" spans="1:50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</row>
    <row r="51" spans="1:50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</row>
    <row r="52" spans="1:50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</row>
    <row r="53" spans="1:50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</row>
    <row r="54" spans="1:50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</row>
    <row r="55" spans="1:50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</row>
    <row r="56" spans="1:50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</row>
    <row r="57" spans="1:50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</row>
    <row r="58" spans="1:50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</row>
    <row r="59" spans="1:50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39" width="13" style="66" customWidth="1"/>
    <col min="40" max="40" width="1.140625" style="66" customWidth="1"/>
    <col min="41" max="45" width="13" style="66" hidden="1" customWidth="1"/>
    <col min="46" max="16384" width="12.85546875" style="66" hidden="1"/>
  </cols>
  <sheetData>
    <row r="1" spans="2:39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3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2:3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39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2:39" ht="14.25">
      <c r="B5" s="85"/>
    </row>
    <row r="6" spans="2:39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39" ht="15" thickTop="1">
      <c r="B7" s="14"/>
      <c r="C7" s="86"/>
      <c r="D7" s="86"/>
      <c r="E7" s="86"/>
      <c r="F7" s="86"/>
      <c r="G7" s="86"/>
      <c r="H7" s="86"/>
      <c r="Q7" s="87"/>
    </row>
    <row r="8" spans="2:39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8">
        <v>485.44200000000001</v>
      </c>
    </row>
    <row r="9" spans="2:39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</row>
    <row r="10" spans="2:39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</row>
    <row r="11" spans="2:39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</row>
    <row r="12" spans="2:39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</row>
    <row r="13" spans="2:39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</row>
    <row r="14" spans="2:39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</row>
    <row r="15" spans="2:39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</row>
    <row r="16" spans="2:39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</row>
    <row r="17" spans="2:41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</row>
    <row r="18" spans="2:41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</row>
    <row r="19" spans="2:41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</row>
    <row r="20" spans="2:41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  <row r="21" spans="2:41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</row>
    <row r="22" spans="2:41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</row>
    <row r="23" spans="2:41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</row>
    <row r="24" spans="2:41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</row>
    <row r="25" spans="2:41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</row>
    <row r="26" spans="2:41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</row>
    <row r="27" spans="2:41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</row>
    <row r="28" spans="2:41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169093.81899999999</v>
      </c>
    </row>
    <row r="29" spans="2:41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</row>
    <row r="30" spans="2:41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</row>
    <row r="31" spans="2:41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</row>
    <row r="32" spans="2:41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</row>
    <row r="33" spans="2:39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</row>
    <row r="34" spans="2:39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-7643.65</v>
      </c>
    </row>
    <row r="35" spans="2:39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</row>
    <row r="36" spans="2:39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-286928.32900000003</v>
      </c>
    </row>
    <row r="37" spans="2:39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2:39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2:39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</row>
    <row r="40" spans="2:39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</row>
    <row r="41" spans="2:39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</row>
    <row r="42" spans="2:39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</row>
    <row r="43" spans="2:39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</row>
    <row r="44" spans="2:39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</row>
    <row r="45" spans="2:39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</row>
    <row r="46" spans="2:39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</row>
    <row r="47" spans="2:39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</row>
    <row r="48" spans="2:39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</row>
    <row r="49" spans="1:39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</row>
    <row r="50" spans="1:39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</row>
    <row r="51" spans="1:39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</row>
    <row r="53" spans="1:39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</row>
    <row r="54" spans="1:39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</row>
    <row r="55" spans="1:39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15.8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15.632876712328768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15.38082191780822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15.295890410958904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15.213698630136987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14.87945205479452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14.797260273972602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14.545205479452054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14.378082191780821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14.293150684931506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14.04109589041096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13.964383561643835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13.87945205479452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13.210958904109589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13.210958904109589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195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12.964383561643835</v>
      </c>
      <c r="L24" s="101" t="s">
        <v>166</v>
      </c>
      <c r="M24" s="110">
        <v>91</v>
      </c>
      <c r="N24" s="117">
        <v>10581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12.63013698630137</v>
      </c>
      <c r="L25" s="101" t="s">
        <v>199</v>
      </c>
      <c r="M25" s="110">
        <v>23</v>
      </c>
      <c r="N25" s="117">
        <v>3087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12.293150684931506</v>
      </c>
      <c r="L26" s="101" t="s">
        <v>201</v>
      </c>
      <c r="M26" s="110">
        <v>23</v>
      </c>
      <c r="N26" s="117">
        <v>2572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12.210958904109589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12.210958904109589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12.126027397260273</v>
      </c>
      <c r="L29" s="101" t="s">
        <v>61</v>
      </c>
      <c r="M29" s="110">
        <f>SUM(M24:M28)</f>
        <v>151</v>
      </c>
      <c r="N29" s="117">
        <f>SUM(N24:N28)</f>
        <v>17108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11.87945205479452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11.797260273972602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11.63013698630137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11.545205479452054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11.210958904109589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11.04109589041096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10.70958904109589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10.627397260273973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10.29041095890411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10.29041095890411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10.208219178082192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10.208219178082192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10.208219178082192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130</v>
      </c>
      <c r="H43" s="115" t="s">
        <v>168</v>
      </c>
      <c r="I43" s="115" t="s">
        <v>173</v>
      </c>
      <c r="J43" s="96">
        <v>10.208219178082192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10.123287671232877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10.038356164383561</v>
      </c>
    </row>
    <row r="46" spans="2:14">
      <c r="B46" s="110">
        <v>38</v>
      </c>
      <c r="C46" s="101" t="s">
        <v>186</v>
      </c>
      <c r="D46" s="111" t="s">
        <v>201</v>
      </c>
      <c r="E46" s="111" t="s">
        <v>195</v>
      </c>
      <c r="F46" s="112">
        <v>39873</v>
      </c>
      <c r="G46" s="110">
        <v>105</v>
      </c>
      <c r="H46" s="111" t="s">
        <v>168</v>
      </c>
      <c r="I46" s="111" t="s">
        <v>186</v>
      </c>
      <c r="J46" s="95">
        <v>9.9616438356164387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226</v>
      </c>
      <c r="D47" s="111" t="s">
        <v>166</v>
      </c>
      <c r="E47" s="111" t="s">
        <v>183</v>
      </c>
      <c r="F47" s="112">
        <v>39873</v>
      </c>
      <c r="G47" s="110">
        <v>103</v>
      </c>
      <c r="H47" s="111" t="s">
        <v>168</v>
      </c>
      <c r="I47" s="111" t="s">
        <v>227</v>
      </c>
      <c r="J47" s="95">
        <v>9.9616438356164387</v>
      </c>
      <c r="L47" s="101" t="s">
        <v>167</v>
      </c>
      <c r="M47" s="110">
        <v>58</v>
      </c>
      <c r="N47" s="117">
        <v>6806</v>
      </c>
    </row>
    <row r="48" spans="2:14">
      <c r="B48" s="110">
        <v>40</v>
      </c>
      <c r="C48" s="101" t="s">
        <v>228</v>
      </c>
      <c r="D48" s="111" t="s">
        <v>166</v>
      </c>
      <c r="E48" s="111" t="s">
        <v>167</v>
      </c>
      <c r="F48" s="112">
        <v>39965</v>
      </c>
      <c r="G48" s="110">
        <v>124</v>
      </c>
      <c r="H48" s="111" t="s">
        <v>168</v>
      </c>
      <c r="I48" s="111" t="s">
        <v>217</v>
      </c>
      <c r="J48" s="95">
        <v>9.7095890410958905</v>
      </c>
      <c r="L48" s="101" t="s">
        <v>189</v>
      </c>
      <c r="M48" s="110">
        <v>39</v>
      </c>
      <c r="N48" s="117">
        <v>4565</v>
      </c>
    </row>
    <row r="49" spans="2:14">
      <c r="B49" s="110">
        <v>41</v>
      </c>
      <c r="C49" s="101" t="s">
        <v>229</v>
      </c>
      <c r="D49" s="111" t="s">
        <v>166</v>
      </c>
      <c r="E49" s="111" t="s">
        <v>183</v>
      </c>
      <c r="F49" s="112">
        <v>39965</v>
      </c>
      <c r="G49" s="110">
        <v>109</v>
      </c>
      <c r="H49" s="111" t="s">
        <v>168</v>
      </c>
      <c r="I49" s="111" t="s">
        <v>229</v>
      </c>
      <c r="J49" s="95">
        <v>9.7095890410958905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230</v>
      </c>
      <c r="D50" s="111" t="s">
        <v>201</v>
      </c>
      <c r="E50" s="111" t="s">
        <v>189</v>
      </c>
      <c r="F50" s="112">
        <v>39965</v>
      </c>
      <c r="G50" s="110">
        <v>134</v>
      </c>
      <c r="H50" s="111" t="s">
        <v>168</v>
      </c>
      <c r="I50" s="111" t="s">
        <v>203</v>
      </c>
      <c r="J50" s="95">
        <v>9.7095890410958905</v>
      </c>
      <c r="L50" s="101" t="s">
        <v>183</v>
      </c>
      <c r="M50" s="110">
        <v>33</v>
      </c>
      <c r="N50" s="117">
        <v>3570</v>
      </c>
    </row>
    <row r="51" spans="2:14">
      <c r="B51" s="110">
        <v>43</v>
      </c>
      <c r="C51" s="101" t="s">
        <v>214</v>
      </c>
      <c r="D51" s="111" t="s">
        <v>166</v>
      </c>
      <c r="E51" s="111" t="s">
        <v>179</v>
      </c>
      <c r="F51" s="112">
        <v>40057</v>
      </c>
      <c r="G51" s="110">
        <v>124</v>
      </c>
      <c r="H51" s="111" t="s">
        <v>168</v>
      </c>
      <c r="I51" s="111" t="s">
        <v>214</v>
      </c>
      <c r="J51" s="95">
        <v>9.4575342465753423</v>
      </c>
      <c r="L51" s="105" t="s">
        <v>195</v>
      </c>
      <c r="M51" s="118">
        <v>7</v>
      </c>
      <c r="N51" s="119">
        <v>715</v>
      </c>
    </row>
    <row r="52" spans="2:14">
      <c r="B52" s="110">
        <v>44</v>
      </c>
      <c r="C52" s="101" t="s">
        <v>231</v>
      </c>
      <c r="D52" s="111" t="s">
        <v>166</v>
      </c>
      <c r="E52" s="111" t="s">
        <v>167</v>
      </c>
      <c r="F52" s="112">
        <v>40148</v>
      </c>
      <c r="G52" s="110">
        <v>107</v>
      </c>
      <c r="H52" s="111" t="s">
        <v>168</v>
      </c>
      <c r="I52" s="111" t="s">
        <v>169</v>
      </c>
      <c r="J52" s="95">
        <v>9.2082191780821923</v>
      </c>
      <c r="L52" s="101" t="s">
        <v>61</v>
      </c>
      <c r="M52" s="110">
        <f>SUM(M47:M51)</f>
        <v>151</v>
      </c>
      <c r="N52" s="117">
        <f>SUM(N47:N51)</f>
        <v>17108</v>
      </c>
    </row>
    <row r="53" spans="2:14">
      <c r="B53" s="113">
        <v>45</v>
      </c>
      <c r="C53" s="114" t="s">
        <v>190</v>
      </c>
      <c r="D53" s="115" t="s">
        <v>201</v>
      </c>
      <c r="E53" s="115" t="s">
        <v>179</v>
      </c>
      <c r="F53" s="116">
        <v>40118</v>
      </c>
      <c r="G53" s="113">
        <v>106</v>
      </c>
      <c r="H53" s="115" t="s">
        <v>168</v>
      </c>
      <c r="I53" s="115" t="s">
        <v>191</v>
      </c>
      <c r="J53" s="96">
        <v>9.2904109589041095</v>
      </c>
    </row>
    <row r="54" spans="2:14">
      <c r="B54" s="110">
        <v>46</v>
      </c>
      <c r="C54" s="101" t="s">
        <v>232</v>
      </c>
      <c r="D54" s="111" t="s">
        <v>201</v>
      </c>
      <c r="E54" s="111" t="s">
        <v>179</v>
      </c>
      <c r="F54" s="112">
        <v>40210</v>
      </c>
      <c r="G54" s="110">
        <v>107</v>
      </c>
      <c r="H54" s="111" t="s">
        <v>168</v>
      </c>
      <c r="I54" s="111" t="s">
        <v>193</v>
      </c>
      <c r="J54" s="95">
        <v>9.0383561643835613</v>
      </c>
    </row>
    <row r="55" spans="2:14">
      <c r="B55" s="110">
        <v>47</v>
      </c>
      <c r="C55" s="101" t="s">
        <v>185</v>
      </c>
      <c r="D55" s="111" t="s">
        <v>201</v>
      </c>
      <c r="E55" s="111" t="s">
        <v>167</v>
      </c>
      <c r="F55" s="112">
        <v>40238</v>
      </c>
      <c r="G55" s="110">
        <v>128</v>
      </c>
      <c r="H55" s="111" t="s">
        <v>168</v>
      </c>
      <c r="I55" s="111" t="s">
        <v>186</v>
      </c>
      <c r="J55" s="95">
        <v>8.9616438356164387</v>
      </c>
    </row>
    <row r="56" spans="2:14">
      <c r="B56" s="110">
        <v>48</v>
      </c>
      <c r="C56" s="101" t="s">
        <v>233</v>
      </c>
      <c r="D56" s="111" t="s">
        <v>166</v>
      </c>
      <c r="E56" s="111" t="s">
        <v>189</v>
      </c>
      <c r="F56" s="112">
        <v>40238</v>
      </c>
      <c r="G56" s="110">
        <v>118</v>
      </c>
      <c r="H56" s="111" t="s">
        <v>168</v>
      </c>
      <c r="I56" s="111" t="s">
        <v>214</v>
      </c>
      <c r="J56" s="95">
        <v>8.9616438356164387</v>
      </c>
    </row>
    <row r="57" spans="2:14">
      <c r="B57" s="110">
        <v>49</v>
      </c>
      <c r="C57" s="101" t="s">
        <v>234</v>
      </c>
      <c r="D57" s="111" t="s">
        <v>166</v>
      </c>
      <c r="E57" s="111" t="s">
        <v>167</v>
      </c>
      <c r="F57" s="112">
        <v>40483</v>
      </c>
      <c r="G57" s="110">
        <v>109</v>
      </c>
      <c r="H57" s="111" t="s">
        <v>168</v>
      </c>
      <c r="I57" s="111" t="s">
        <v>209</v>
      </c>
      <c r="J57" s="95">
        <v>8.2904109589041095</v>
      </c>
    </row>
    <row r="58" spans="2:14">
      <c r="B58" s="113">
        <v>50</v>
      </c>
      <c r="C58" s="114" t="s">
        <v>235</v>
      </c>
      <c r="D58" s="115" t="s">
        <v>166</v>
      </c>
      <c r="E58" s="115" t="s">
        <v>189</v>
      </c>
      <c r="F58" s="116">
        <v>40513</v>
      </c>
      <c r="G58" s="113">
        <v>109</v>
      </c>
      <c r="H58" s="115" t="s">
        <v>168</v>
      </c>
      <c r="I58" s="115" t="s">
        <v>171</v>
      </c>
      <c r="J58" s="96">
        <v>8.2082191780821923</v>
      </c>
    </row>
    <row r="59" spans="2:14">
      <c r="B59" s="110">
        <v>51</v>
      </c>
      <c r="C59" s="101" t="s">
        <v>236</v>
      </c>
      <c r="D59" s="111" t="s">
        <v>166</v>
      </c>
      <c r="E59" s="111" t="s">
        <v>189</v>
      </c>
      <c r="F59" s="112">
        <v>40603</v>
      </c>
      <c r="G59" s="110">
        <v>109</v>
      </c>
      <c r="H59" s="111" t="s">
        <v>168</v>
      </c>
      <c r="I59" s="111" t="s">
        <v>214</v>
      </c>
      <c r="J59" s="95">
        <v>7.9616438356164387</v>
      </c>
    </row>
    <row r="60" spans="2:14">
      <c r="B60" s="110">
        <v>52</v>
      </c>
      <c r="C60" s="101" t="s">
        <v>237</v>
      </c>
      <c r="D60" s="111" t="s">
        <v>166</v>
      </c>
      <c r="E60" s="111" t="s">
        <v>189</v>
      </c>
      <c r="F60" s="112">
        <v>40634</v>
      </c>
      <c r="G60" s="110">
        <v>124</v>
      </c>
      <c r="H60" s="111" t="s">
        <v>168</v>
      </c>
      <c r="I60" s="111" t="s">
        <v>238</v>
      </c>
      <c r="J60" s="95">
        <v>7.8767123287671232</v>
      </c>
    </row>
    <row r="61" spans="2:14">
      <c r="B61" s="110">
        <v>53</v>
      </c>
      <c r="C61" s="101" t="s">
        <v>239</v>
      </c>
      <c r="D61" s="111" t="s">
        <v>166</v>
      </c>
      <c r="E61" s="111" t="s">
        <v>183</v>
      </c>
      <c r="F61" s="112">
        <v>40664</v>
      </c>
      <c r="G61" s="110">
        <v>115</v>
      </c>
      <c r="H61" s="111" t="s">
        <v>168</v>
      </c>
      <c r="I61" s="111" t="s">
        <v>169</v>
      </c>
      <c r="J61" s="95">
        <v>7.7945205479452051</v>
      </c>
    </row>
    <row r="62" spans="2:14">
      <c r="B62" s="110">
        <v>54</v>
      </c>
      <c r="C62" s="101" t="s">
        <v>240</v>
      </c>
      <c r="D62" s="111" t="s">
        <v>166</v>
      </c>
      <c r="E62" s="111" t="s">
        <v>189</v>
      </c>
      <c r="F62" s="112">
        <v>40695</v>
      </c>
      <c r="G62" s="110">
        <v>133</v>
      </c>
      <c r="H62" s="111" t="s">
        <v>168</v>
      </c>
      <c r="I62" s="111" t="s">
        <v>217</v>
      </c>
      <c r="J62" s="95">
        <v>7.7095890410958905</v>
      </c>
    </row>
    <row r="63" spans="2:14">
      <c r="B63" s="110">
        <v>55</v>
      </c>
      <c r="C63" s="101" t="s">
        <v>214</v>
      </c>
      <c r="D63" s="111" t="s">
        <v>201</v>
      </c>
      <c r="E63" s="111" t="s">
        <v>179</v>
      </c>
      <c r="F63" s="112">
        <v>40725</v>
      </c>
      <c r="G63" s="110">
        <v>104</v>
      </c>
      <c r="H63" s="111" t="s">
        <v>168</v>
      </c>
      <c r="I63" s="111" t="s">
        <v>214</v>
      </c>
      <c r="J63" s="95">
        <v>7.6273972602739724</v>
      </c>
    </row>
    <row r="64" spans="2:14">
      <c r="B64" s="110">
        <v>56</v>
      </c>
      <c r="C64" s="101" t="s">
        <v>241</v>
      </c>
      <c r="D64" s="111" t="s">
        <v>166</v>
      </c>
      <c r="E64" s="111" t="s">
        <v>167</v>
      </c>
      <c r="F64" s="112">
        <v>40784</v>
      </c>
      <c r="G64" s="110">
        <v>123</v>
      </c>
      <c r="H64" s="111" t="s">
        <v>168</v>
      </c>
      <c r="I64" s="111" t="s">
        <v>241</v>
      </c>
      <c r="J64" s="95">
        <v>7.4657534246575343</v>
      </c>
    </row>
    <row r="65" spans="2:10">
      <c r="B65" s="110">
        <v>57</v>
      </c>
      <c r="C65" s="101" t="s">
        <v>242</v>
      </c>
      <c r="D65" s="111" t="s">
        <v>166</v>
      </c>
      <c r="E65" s="111" t="s">
        <v>183</v>
      </c>
      <c r="F65" s="112">
        <v>40791</v>
      </c>
      <c r="G65" s="110">
        <v>103</v>
      </c>
      <c r="H65" s="111" t="s">
        <v>168</v>
      </c>
      <c r="I65" s="111" t="s">
        <v>180</v>
      </c>
      <c r="J65" s="95">
        <v>7.4465753424657537</v>
      </c>
    </row>
    <row r="66" spans="2:10">
      <c r="B66" s="110">
        <v>58</v>
      </c>
      <c r="C66" s="101" t="s">
        <v>243</v>
      </c>
      <c r="D66" s="111" t="s">
        <v>166</v>
      </c>
      <c r="E66" s="111" t="s">
        <v>189</v>
      </c>
      <c r="F66" s="112">
        <v>40799</v>
      </c>
      <c r="G66" s="110">
        <v>135</v>
      </c>
      <c r="H66" s="111" t="s">
        <v>168</v>
      </c>
      <c r="I66" s="111" t="s">
        <v>191</v>
      </c>
      <c r="J66" s="95">
        <v>7.4246575342465757</v>
      </c>
    </row>
    <row r="67" spans="2:10">
      <c r="B67" s="110">
        <v>59</v>
      </c>
      <c r="C67" s="101" t="s">
        <v>244</v>
      </c>
      <c r="D67" s="111" t="s">
        <v>166</v>
      </c>
      <c r="E67" s="111" t="s">
        <v>189</v>
      </c>
      <c r="F67" s="112">
        <v>40820</v>
      </c>
      <c r="G67" s="110">
        <v>108</v>
      </c>
      <c r="H67" s="111" t="s">
        <v>168</v>
      </c>
      <c r="I67" s="111" t="s">
        <v>181</v>
      </c>
      <c r="J67" s="95">
        <v>7.3671232876712329</v>
      </c>
    </row>
    <row r="68" spans="2:10">
      <c r="B68" s="110">
        <v>60</v>
      </c>
      <c r="C68" s="101" t="s">
        <v>245</v>
      </c>
      <c r="D68" s="111" t="s">
        <v>201</v>
      </c>
      <c r="E68" s="111" t="s">
        <v>179</v>
      </c>
      <c r="F68" s="112">
        <v>40844</v>
      </c>
      <c r="G68" s="110">
        <v>106</v>
      </c>
      <c r="H68" s="111" t="s">
        <v>168</v>
      </c>
      <c r="I68" s="111" t="s">
        <v>196</v>
      </c>
      <c r="J68" s="95">
        <v>7.3013698630136989</v>
      </c>
    </row>
    <row r="69" spans="2:10">
      <c r="B69" s="110">
        <v>61</v>
      </c>
      <c r="C69" s="101" t="s">
        <v>246</v>
      </c>
      <c r="D69" s="111" t="s">
        <v>166</v>
      </c>
      <c r="E69" s="111" t="s">
        <v>167</v>
      </c>
      <c r="F69" s="112">
        <v>40863</v>
      </c>
      <c r="G69" s="110">
        <v>116</v>
      </c>
      <c r="H69" s="111" t="s">
        <v>168</v>
      </c>
      <c r="I69" s="111" t="s">
        <v>247</v>
      </c>
      <c r="J69" s="95">
        <v>7.2493150684931509</v>
      </c>
    </row>
    <row r="70" spans="2:10">
      <c r="B70" s="113">
        <v>62</v>
      </c>
      <c r="C70" s="114" t="s">
        <v>248</v>
      </c>
      <c r="D70" s="115" t="s">
        <v>166</v>
      </c>
      <c r="E70" s="115" t="s">
        <v>189</v>
      </c>
      <c r="F70" s="116">
        <v>40897</v>
      </c>
      <c r="G70" s="113">
        <v>129</v>
      </c>
      <c r="H70" s="115" t="s">
        <v>168</v>
      </c>
      <c r="I70" s="115" t="s">
        <v>249</v>
      </c>
      <c r="J70" s="96">
        <v>7.1561643835616442</v>
      </c>
    </row>
    <row r="71" spans="2:10">
      <c r="B71" s="110">
        <v>63</v>
      </c>
      <c r="C71" s="101" t="s">
        <v>250</v>
      </c>
      <c r="D71" s="111" t="s">
        <v>166</v>
      </c>
      <c r="E71" s="111" t="s">
        <v>167</v>
      </c>
      <c r="F71" s="112">
        <v>40939</v>
      </c>
      <c r="G71" s="110">
        <v>120</v>
      </c>
      <c r="H71" s="111" t="s">
        <v>168</v>
      </c>
      <c r="I71" s="111" t="s">
        <v>209</v>
      </c>
      <c r="J71" s="95">
        <v>7.0410958904109586</v>
      </c>
    </row>
    <row r="72" spans="2:10">
      <c r="B72" s="110">
        <v>64</v>
      </c>
      <c r="C72" s="101" t="s">
        <v>249</v>
      </c>
      <c r="D72" s="111" t="s">
        <v>166</v>
      </c>
      <c r="E72" s="111" t="s">
        <v>167</v>
      </c>
      <c r="F72" s="112">
        <v>41004</v>
      </c>
      <c r="G72" s="110">
        <v>110</v>
      </c>
      <c r="H72" s="111" t="s">
        <v>168</v>
      </c>
      <c r="I72" s="111" t="s">
        <v>249</v>
      </c>
      <c r="J72" s="95">
        <v>6.8630136986301373</v>
      </c>
    </row>
    <row r="73" spans="2:10">
      <c r="B73" s="110">
        <v>65</v>
      </c>
      <c r="C73" s="101" t="s">
        <v>251</v>
      </c>
      <c r="D73" s="111" t="s">
        <v>178</v>
      </c>
      <c r="E73" s="111" t="s">
        <v>183</v>
      </c>
      <c r="F73" s="112">
        <v>41113</v>
      </c>
      <c r="G73" s="110">
        <v>120</v>
      </c>
      <c r="H73" s="111" t="s">
        <v>168</v>
      </c>
      <c r="I73" s="111" t="s">
        <v>171</v>
      </c>
      <c r="J73" s="95">
        <v>6.5643835616438357</v>
      </c>
    </row>
    <row r="74" spans="2:10">
      <c r="B74" s="110">
        <v>66</v>
      </c>
      <c r="C74" s="101" t="s">
        <v>252</v>
      </c>
      <c r="D74" s="111" t="s">
        <v>166</v>
      </c>
      <c r="E74" s="111" t="s">
        <v>167</v>
      </c>
      <c r="F74" s="112">
        <v>41114</v>
      </c>
      <c r="G74" s="110">
        <v>155</v>
      </c>
      <c r="H74" s="111" t="s">
        <v>168</v>
      </c>
      <c r="I74" s="111" t="s">
        <v>253</v>
      </c>
      <c r="J74" s="95">
        <v>6.5616438356164384</v>
      </c>
    </row>
    <row r="75" spans="2:10">
      <c r="B75" s="110">
        <v>67</v>
      </c>
      <c r="C75" s="101" t="s">
        <v>254</v>
      </c>
      <c r="D75" s="111" t="s">
        <v>166</v>
      </c>
      <c r="E75" s="111" t="s">
        <v>189</v>
      </c>
      <c r="F75" s="112">
        <v>41177</v>
      </c>
      <c r="G75" s="110">
        <v>135</v>
      </c>
      <c r="H75" s="111" t="s">
        <v>168</v>
      </c>
      <c r="I75" s="111" t="s">
        <v>174</v>
      </c>
      <c r="J75" s="95">
        <v>6.3890410958904109</v>
      </c>
    </row>
    <row r="76" spans="2:10">
      <c r="B76" s="110">
        <v>68</v>
      </c>
      <c r="C76" s="101" t="s">
        <v>255</v>
      </c>
      <c r="D76" s="111" t="s">
        <v>166</v>
      </c>
      <c r="E76" s="111" t="s">
        <v>189</v>
      </c>
      <c r="F76" s="112">
        <v>41198</v>
      </c>
      <c r="G76" s="110">
        <v>120</v>
      </c>
      <c r="H76" s="111" t="s">
        <v>168</v>
      </c>
      <c r="I76" s="111" t="s">
        <v>255</v>
      </c>
      <c r="J76" s="95">
        <v>6.3315068493150681</v>
      </c>
    </row>
    <row r="77" spans="2:10">
      <c r="B77" s="110">
        <v>69</v>
      </c>
      <c r="C77" s="101" t="s">
        <v>256</v>
      </c>
      <c r="D77" s="111" t="s">
        <v>166</v>
      </c>
      <c r="E77" s="111" t="s">
        <v>167</v>
      </c>
      <c r="F77" s="112">
        <v>41220</v>
      </c>
      <c r="G77" s="110">
        <v>134</v>
      </c>
      <c r="H77" s="111" t="s">
        <v>257</v>
      </c>
      <c r="I77" s="111" t="s">
        <v>257</v>
      </c>
      <c r="J77" s="95">
        <v>6.2712328767123289</v>
      </c>
    </row>
    <row r="78" spans="2:10">
      <c r="B78" s="110">
        <v>70</v>
      </c>
      <c r="C78" s="101" t="s">
        <v>258</v>
      </c>
      <c r="D78" s="111" t="s">
        <v>166</v>
      </c>
      <c r="E78" s="111" t="s">
        <v>183</v>
      </c>
      <c r="F78" s="112">
        <v>41254</v>
      </c>
      <c r="G78" s="110">
        <v>126</v>
      </c>
      <c r="H78" s="111" t="s">
        <v>168</v>
      </c>
      <c r="I78" s="111" t="s">
        <v>214</v>
      </c>
      <c r="J78" s="95">
        <v>6.1780821917808222</v>
      </c>
    </row>
    <row r="79" spans="2:10">
      <c r="B79" s="113">
        <v>71</v>
      </c>
      <c r="C79" s="114" t="s">
        <v>259</v>
      </c>
      <c r="D79" s="115" t="s">
        <v>166</v>
      </c>
      <c r="E79" s="115" t="s">
        <v>167</v>
      </c>
      <c r="F79" s="116">
        <v>41263</v>
      </c>
      <c r="G79" s="113">
        <v>127</v>
      </c>
      <c r="H79" s="115" t="s">
        <v>168</v>
      </c>
      <c r="I79" s="115" t="s">
        <v>203</v>
      </c>
      <c r="J79" s="96">
        <v>6.1534246575342468</v>
      </c>
    </row>
    <row r="80" spans="2:10">
      <c r="B80" s="110">
        <v>72</v>
      </c>
      <c r="C80" s="101" t="s">
        <v>260</v>
      </c>
      <c r="D80" s="111" t="s">
        <v>166</v>
      </c>
      <c r="E80" s="111" t="s">
        <v>179</v>
      </c>
      <c r="F80" s="112">
        <v>41339</v>
      </c>
      <c r="G80" s="110">
        <v>109</v>
      </c>
      <c r="H80" s="111" t="s">
        <v>168</v>
      </c>
      <c r="I80" s="111" t="s">
        <v>191</v>
      </c>
      <c r="J80" s="95">
        <v>5.9452054794520546</v>
      </c>
    </row>
    <row r="81" spans="2:10">
      <c r="B81" s="110">
        <v>73</v>
      </c>
      <c r="C81" s="101" t="s">
        <v>261</v>
      </c>
      <c r="D81" s="111" t="s">
        <v>199</v>
      </c>
      <c r="E81" s="111" t="s">
        <v>189</v>
      </c>
      <c r="F81" s="112">
        <v>41440</v>
      </c>
      <c r="G81" s="110">
        <v>159</v>
      </c>
      <c r="H81" s="111" t="s">
        <v>168</v>
      </c>
      <c r="I81" s="111" t="s">
        <v>180</v>
      </c>
      <c r="J81" s="95">
        <v>5.6684931506849319</v>
      </c>
    </row>
    <row r="82" spans="2:10">
      <c r="B82" s="110">
        <v>74</v>
      </c>
      <c r="C82" s="101" t="s">
        <v>261</v>
      </c>
      <c r="D82" s="111" t="s">
        <v>178</v>
      </c>
      <c r="E82" s="111" t="s">
        <v>189</v>
      </c>
      <c r="F82" s="112">
        <v>41501</v>
      </c>
      <c r="G82" s="110">
        <v>39</v>
      </c>
      <c r="H82" s="111" t="s">
        <v>168</v>
      </c>
      <c r="I82" s="111" t="s">
        <v>180</v>
      </c>
      <c r="J82" s="95">
        <v>5.5013698630136982</v>
      </c>
    </row>
    <row r="83" spans="2:10">
      <c r="B83" s="110">
        <v>75</v>
      </c>
      <c r="C83" s="101" t="s">
        <v>262</v>
      </c>
      <c r="D83" s="111" t="s">
        <v>166</v>
      </c>
      <c r="E83" s="111" t="s">
        <v>183</v>
      </c>
      <c r="F83" s="112">
        <v>41549</v>
      </c>
      <c r="G83" s="110">
        <v>103</v>
      </c>
      <c r="H83" s="111" t="s">
        <v>168</v>
      </c>
      <c r="I83" s="111" t="s">
        <v>262</v>
      </c>
      <c r="J83" s="95">
        <v>5.3698630136986303</v>
      </c>
    </row>
    <row r="84" spans="2:10">
      <c r="B84" s="110">
        <v>76</v>
      </c>
      <c r="C84" s="101" t="s">
        <v>263</v>
      </c>
      <c r="D84" s="111" t="s">
        <v>166</v>
      </c>
      <c r="E84" s="111" t="s">
        <v>183</v>
      </c>
      <c r="F84" s="112">
        <v>41570</v>
      </c>
      <c r="G84" s="110">
        <v>116</v>
      </c>
      <c r="H84" s="111" t="s">
        <v>168</v>
      </c>
      <c r="I84" s="111" t="s">
        <v>262</v>
      </c>
      <c r="J84" s="95">
        <v>5.3123287671232875</v>
      </c>
    </row>
    <row r="85" spans="2:10">
      <c r="B85" s="110">
        <v>77</v>
      </c>
      <c r="C85" s="101" t="s">
        <v>264</v>
      </c>
      <c r="D85" s="111" t="s">
        <v>199</v>
      </c>
      <c r="E85" s="111" t="s">
        <v>167</v>
      </c>
      <c r="F85" s="112">
        <v>41626</v>
      </c>
      <c r="G85" s="110">
        <v>124</v>
      </c>
      <c r="H85" s="111" t="s">
        <v>168</v>
      </c>
      <c r="I85" s="111" t="s">
        <v>180</v>
      </c>
      <c r="J85" s="95">
        <v>5.1589041095890407</v>
      </c>
    </row>
    <row r="86" spans="2:10">
      <c r="B86" s="110">
        <v>78</v>
      </c>
      <c r="C86" s="101" t="s">
        <v>265</v>
      </c>
      <c r="D86" s="111" t="s">
        <v>166</v>
      </c>
      <c r="E86" s="111" t="s">
        <v>167</v>
      </c>
      <c r="F86" s="112">
        <v>41628</v>
      </c>
      <c r="G86" s="110">
        <v>124</v>
      </c>
      <c r="H86" s="111" t="s">
        <v>168</v>
      </c>
      <c r="I86" s="111" t="s">
        <v>266</v>
      </c>
      <c r="J86" s="95">
        <v>5.1534246575342468</v>
      </c>
    </row>
    <row r="87" spans="2:10">
      <c r="B87" s="110">
        <v>79</v>
      </c>
      <c r="C87" s="101" t="s">
        <v>244</v>
      </c>
      <c r="D87" s="111" t="s">
        <v>201</v>
      </c>
      <c r="E87" s="111" t="s">
        <v>189</v>
      </c>
      <c r="F87" s="112">
        <v>41628</v>
      </c>
      <c r="G87" s="110">
        <v>113</v>
      </c>
      <c r="H87" s="111" t="s">
        <v>168</v>
      </c>
      <c r="I87" s="111" t="s">
        <v>181</v>
      </c>
      <c r="J87" s="95">
        <v>5.1534246575342468</v>
      </c>
    </row>
    <row r="88" spans="2:10">
      <c r="B88" s="110">
        <v>80</v>
      </c>
      <c r="C88" s="101" t="s">
        <v>267</v>
      </c>
      <c r="D88" s="111" t="s">
        <v>199</v>
      </c>
      <c r="E88" s="111" t="s">
        <v>167</v>
      </c>
      <c r="F88" s="112">
        <v>41628</v>
      </c>
      <c r="G88" s="110">
        <v>127</v>
      </c>
      <c r="H88" s="111" t="s">
        <v>268</v>
      </c>
      <c r="I88" s="111" t="s">
        <v>268</v>
      </c>
      <c r="J88" s="95">
        <v>5.1534246575342468</v>
      </c>
    </row>
    <row r="89" spans="2:10">
      <c r="B89" s="110">
        <v>81</v>
      </c>
      <c r="C89" s="101" t="s">
        <v>269</v>
      </c>
      <c r="D89" s="111" t="s">
        <v>166</v>
      </c>
      <c r="E89" s="111" t="s">
        <v>189</v>
      </c>
      <c r="F89" s="112">
        <v>41618</v>
      </c>
      <c r="G89" s="110">
        <v>98</v>
      </c>
      <c r="H89" s="111" t="s">
        <v>168</v>
      </c>
      <c r="I89" s="111" t="s">
        <v>209</v>
      </c>
      <c r="J89" s="95">
        <v>5.1808219178082195</v>
      </c>
    </row>
    <row r="90" spans="2:10">
      <c r="B90" s="113">
        <v>82</v>
      </c>
      <c r="C90" s="114" t="s">
        <v>270</v>
      </c>
      <c r="D90" s="115" t="s">
        <v>166</v>
      </c>
      <c r="E90" s="115" t="s">
        <v>189</v>
      </c>
      <c r="F90" s="116">
        <v>41628</v>
      </c>
      <c r="G90" s="113">
        <v>122</v>
      </c>
      <c r="H90" s="115" t="s">
        <v>168</v>
      </c>
      <c r="I90" s="115" t="s">
        <v>176</v>
      </c>
      <c r="J90" s="96">
        <v>5.1534246575342468</v>
      </c>
    </row>
    <row r="91" spans="2:10">
      <c r="B91" s="110">
        <v>83</v>
      </c>
      <c r="C91" s="101" t="s">
        <v>271</v>
      </c>
      <c r="D91" s="111" t="s">
        <v>201</v>
      </c>
      <c r="E91" s="111" t="s">
        <v>183</v>
      </c>
      <c r="F91" s="112">
        <v>41683</v>
      </c>
      <c r="G91" s="110">
        <v>109</v>
      </c>
      <c r="H91" s="111" t="s">
        <v>168</v>
      </c>
      <c r="I91" s="111" t="s">
        <v>249</v>
      </c>
      <c r="J91" s="95">
        <v>5.0027397260273974</v>
      </c>
    </row>
    <row r="92" spans="2:10">
      <c r="B92" s="110">
        <v>84</v>
      </c>
      <c r="C92" s="101" t="s">
        <v>272</v>
      </c>
      <c r="D92" s="111" t="s">
        <v>201</v>
      </c>
      <c r="E92" s="111" t="s">
        <v>189</v>
      </c>
      <c r="F92" s="112">
        <v>41687</v>
      </c>
      <c r="G92" s="110">
        <v>124</v>
      </c>
      <c r="H92" s="111" t="s">
        <v>168</v>
      </c>
      <c r="I92" s="111" t="s">
        <v>249</v>
      </c>
      <c r="J92" s="95">
        <v>4.9917808219178079</v>
      </c>
    </row>
    <row r="93" spans="2:10">
      <c r="B93" s="110">
        <v>85</v>
      </c>
      <c r="C93" s="101" t="s">
        <v>273</v>
      </c>
      <c r="D93" s="111" t="s">
        <v>166</v>
      </c>
      <c r="E93" s="111" t="s">
        <v>183</v>
      </c>
      <c r="F93" s="112">
        <v>41724</v>
      </c>
      <c r="G93" s="110">
        <v>108</v>
      </c>
      <c r="H93" s="111" t="s">
        <v>168</v>
      </c>
      <c r="I93" s="111" t="s">
        <v>181</v>
      </c>
      <c r="J93" s="95">
        <v>4.8904109589041092</v>
      </c>
    </row>
    <row r="94" spans="2:10">
      <c r="B94" s="110">
        <v>86</v>
      </c>
      <c r="C94" s="101" t="s">
        <v>274</v>
      </c>
      <c r="D94" s="111" t="s">
        <v>166</v>
      </c>
      <c r="E94" s="111" t="s">
        <v>189</v>
      </c>
      <c r="F94" s="112">
        <v>41788</v>
      </c>
      <c r="G94" s="110">
        <v>108</v>
      </c>
      <c r="H94" s="111" t="s">
        <v>168</v>
      </c>
      <c r="I94" s="111" t="s">
        <v>253</v>
      </c>
      <c r="J94" s="95">
        <v>4.7150684931506852</v>
      </c>
    </row>
    <row r="95" spans="2:10">
      <c r="B95" s="110">
        <v>87</v>
      </c>
      <c r="C95" s="101" t="s">
        <v>275</v>
      </c>
      <c r="D95" s="111" t="s">
        <v>166</v>
      </c>
      <c r="E95" s="111" t="s">
        <v>183</v>
      </c>
      <c r="F95" s="112">
        <v>41863</v>
      </c>
      <c r="G95" s="110">
        <v>115</v>
      </c>
      <c r="H95" s="111" t="s">
        <v>168</v>
      </c>
      <c r="I95" s="111" t="s">
        <v>173</v>
      </c>
      <c r="J95" s="95">
        <v>4.5095890410958903</v>
      </c>
    </row>
    <row r="96" spans="2:10">
      <c r="B96" s="110">
        <v>88</v>
      </c>
      <c r="C96" s="101" t="s">
        <v>276</v>
      </c>
      <c r="D96" s="111" t="s">
        <v>166</v>
      </c>
      <c r="E96" s="111" t="s">
        <v>179</v>
      </c>
      <c r="F96" s="112">
        <v>41900</v>
      </c>
      <c r="G96" s="110">
        <v>135</v>
      </c>
      <c r="H96" s="111" t="s">
        <v>168</v>
      </c>
      <c r="I96" s="111" t="s">
        <v>180</v>
      </c>
      <c r="J96" s="95">
        <v>4.4082191780821915</v>
      </c>
    </row>
    <row r="97" spans="2:10">
      <c r="B97" s="110">
        <v>89</v>
      </c>
      <c r="C97" s="101" t="s">
        <v>244</v>
      </c>
      <c r="D97" s="111" t="s">
        <v>178</v>
      </c>
      <c r="E97" s="111" t="s">
        <v>189</v>
      </c>
      <c r="F97" s="112">
        <v>41908</v>
      </c>
      <c r="G97" s="110">
        <v>72</v>
      </c>
      <c r="H97" s="111" t="s">
        <v>168</v>
      </c>
      <c r="I97" s="111" t="s">
        <v>181</v>
      </c>
      <c r="J97" s="95">
        <v>4.3863013698630136</v>
      </c>
    </row>
    <row r="98" spans="2:10">
      <c r="B98" s="110">
        <v>90</v>
      </c>
      <c r="C98" s="101" t="s">
        <v>277</v>
      </c>
      <c r="D98" s="111" t="s">
        <v>166</v>
      </c>
      <c r="E98" s="111" t="s">
        <v>183</v>
      </c>
      <c r="F98" s="112">
        <v>41911</v>
      </c>
      <c r="G98" s="110">
        <v>104</v>
      </c>
      <c r="H98" s="111" t="s">
        <v>168</v>
      </c>
      <c r="I98" s="111" t="s">
        <v>278</v>
      </c>
      <c r="J98" s="95">
        <v>4.3780821917808215</v>
      </c>
    </row>
    <row r="99" spans="2:10">
      <c r="B99" s="110">
        <v>91</v>
      </c>
      <c r="C99" s="101" t="s">
        <v>279</v>
      </c>
      <c r="D99" s="111" t="s">
        <v>166</v>
      </c>
      <c r="E99" s="111" t="s">
        <v>183</v>
      </c>
      <c r="F99" s="112">
        <v>41941</v>
      </c>
      <c r="G99" s="110">
        <v>108</v>
      </c>
      <c r="H99" s="111" t="s">
        <v>168</v>
      </c>
      <c r="I99" s="111" t="s">
        <v>184</v>
      </c>
      <c r="J99" s="95">
        <v>4.2958904109589042</v>
      </c>
    </row>
    <row r="100" spans="2:10">
      <c r="B100" s="110">
        <v>92</v>
      </c>
      <c r="C100" s="101" t="s">
        <v>280</v>
      </c>
      <c r="D100" s="111" t="s">
        <v>199</v>
      </c>
      <c r="E100" s="111" t="s">
        <v>195</v>
      </c>
      <c r="F100" s="112">
        <v>41943</v>
      </c>
      <c r="G100" s="110">
        <v>89</v>
      </c>
      <c r="H100" s="111" t="s">
        <v>168</v>
      </c>
      <c r="I100" s="111" t="s">
        <v>180</v>
      </c>
      <c r="J100" s="95">
        <v>4.2904109589041095</v>
      </c>
    </row>
    <row r="101" spans="2:10">
      <c r="B101" s="110">
        <v>93</v>
      </c>
      <c r="C101" s="101" t="s">
        <v>281</v>
      </c>
      <c r="D101" s="111" t="s">
        <v>199</v>
      </c>
      <c r="E101" s="111" t="s">
        <v>167</v>
      </c>
      <c r="F101" s="112">
        <v>41991</v>
      </c>
      <c r="G101" s="110">
        <v>138</v>
      </c>
      <c r="H101" s="111" t="s">
        <v>168</v>
      </c>
      <c r="I101" s="111" t="s">
        <v>173</v>
      </c>
      <c r="J101" s="95">
        <v>4.1589041095890407</v>
      </c>
    </row>
    <row r="102" spans="2:10">
      <c r="B102" s="110">
        <v>94</v>
      </c>
      <c r="C102" s="101" t="s">
        <v>282</v>
      </c>
      <c r="D102" s="111" t="s">
        <v>166</v>
      </c>
      <c r="E102" s="111" t="s">
        <v>167</v>
      </c>
      <c r="F102" s="112">
        <v>41995</v>
      </c>
      <c r="G102" s="110">
        <v>113</v>
      </c>
      <c r="H102" s="111" t="s">
        <v>168</v>
      </c>
      <c r="I102" s="111" t="s">
        <v>184</v>
      </c>
      <c r="J102" s="95">
        <v>4.1479452054794521</v>
      </c>
    </row>
    <row r="103" spans="2:10">
      <c r="B103" s="110">
        <v>95</v>
      </c>
      <c r="C103" s="101" t="s">
        <v>283</v>
      </c>
      <c r="D103" s="111" t="s">
        <v>166</v>
      </c>
      <c r="E103" s="111" t="s">
        <v>167</v>
      </c>
      <c r="F103" s="112">
        <v>41996</v>
      </c>
      <c r="G103" s="110">
        <v>113</v>
      </c>
      <c r="H103" s="111" t="s">
        <v>168</v>
      </c>
      <c r="I103" s="111" t="s">
        <v>176</v>
      </c>
      <c r="J103" s="95">
        <v>4.1452054794520548</v>
      </c>
    </row>
    <row r="104" spans="2:10">
      <c r="B104" s="113">
        <v>96</v>
      </c>
      <c r="C104" s="114" t="s">
        <v>252</v>
      </c>
      <c r="D104" s="115" t="s">
        <v>201</v>
      </c>
      <c r="E104" s="115" t="s">
        <v>167</v>
      </c>
      <c r="F104" s="116">
        <v>42001</v>
      </c>
      <c r="G104" s="113">
        <v>136</v>
      </c>
      <c r="H104" s="115" t="s">
        <v>168</v>
      </c>
      <c r="I104" s="115" t="s">
        <v>253</v>
      </c>
      <c r="J104" s="96">
        <v>4.1315068493150688</v>
      </c>
    </row>
    <row r="105" spans="2:10">
      <c r="B105" s="110">
        <v>97</v>
      </c>
      <c r="C105" s="120" t="s">
        <v>284</v>
      </c>
      <c r="D105" s="121" t="s">
        <v>199</v>
      </c>
      <c r="E105" s="111" t="s">
        <v>167</v>
      </c>
      <c r="F105" s="112">
        <v>42109</v>
      </c>
      <c r="G105" s="110">
        <v>135</v>
      </c>
      <c r="H105" s="111" t="s">
        <v>168</v>
      </c>
      <c r="I105" s="121" t="s">
        <v>266</v>
      </c>
      <c r="J105" s="95">
        <v>3.8356164383561642</v>
      </c>
    </row>
    <row r="106" spans="2:10">
      <c r="B106" s="110">
        <v>98</v>
      </c>
      <c r="C106" s="101" t="s">
        <v>284</v>
      </c>
      <c r="D106" s="111" t="s">
        <v>178</v>
      </c>
      <c r="E106" s="111" t="s">
        <v>167</v>
      </c>
      <c r="F106" s="112">
        <v>42109</v>
      </c>
      <c r="G106" s="110">
        <v>28</v>
      </c>
      <c r="H106" s="111" t="s">
        <v>168</v>
      </c>
      <c r="I106" s="111" t="s">
        <v>266</v>
      </c>
      <c r="J106" s="95">
        <v>3.8356164383561642</v>
      </c>
    </row>
    <row r="107" spans="2:10">
      <c r="B107" s="110">
        <v>99</v>
      </c>
      <c r="C107" s="120" t="s">
        <v>285</v>
      </c>
      <c r="D107" s="111" t="s">
        <v>166</v>
      </c>
      <c r="E107" s="111" t="s">
        <v>183</v>
      </c>
      <c r="F107" s="122">
        <v>42193</v>
      </c>
      <c r="G107" s="110">
        <v>108</v>
      </c>
      <c r="H107" s="111" t="s">
        <v>168</v>
      </c>
      <c r="I107" s="123" t="s">
        <v>193</v>
      </c>
      <c r="J107" s="97">
        <v>3.6054794520547944</v>
      </c>
    </row>
    <row r="108" spans="2:10">
      <c r="B108" s="113">
        <v>100</v>
      </c>
      <c r="C108" s="114" t="s">
        <v>286</v>
      </c>
      <c r="D108" s="115" t="s">
        <v>199</v>
      </c>
      <c r="E108" s="115" t="s">
        <v>167</v>
      </c>
      <c r="F108" s="116">
        <v>42193</v>
      </c>
      <c r="G108" s="113">
        <v>113</v>
      </c>
      <c r="H108" s="115" t="s">
        <v>168</v>
      </c>
      <c r="I108" s="115" t="s">
        <v>214</v>
      </c>
      <c r="J108" s="96">
        <v>3.6054794520547944</v>
      </c>
    </row>
    <row r="109" spans="2:10">
      <c r="B109" s="110">
        <v>101</v>
      </c>
      <c r="C109" s="101" t="s">
        <v>287</v>
      </c>
      <c r="D109" s="111" t="s">
        <v>166</v>
      </c>
      <c r="E109" s="111" t="s">
        <v>183</v>
      </c>
      <c r="F109" s="112">
        <v>42338</v>
      </c>
      <c r="G109" s="110">
        <v>118</v>
      </c>
      <c r="H109" s="111" t="s">
        <v>168</v>
      </c>
      <c r="I109" s="111" t="s">
        <v>193</v>
      </c>
      <c r="J109" s="97">
        <v>3.2082191780821918</v>
      </c>
    </row>
    <row r="110" spans="2:10">
      <c r="B110" s="110">
        <v>102</v>
      </c>
      <c r="C110" s="101" t="s">
        <v>288</v>
      </c>
      <c r="D110" s="111" t="s">
        <v>166</v>
      </c>
      <c r="E110" s="111" t="s">
        <v>167</v>
      </c>
      <c r="F110" s="112">
        <v>42349</v>
      </c>
      <c r="G110" s="110">
        <v>113</v>
      </c>
      <c r="H110" s="111" t="s">
        <v>168</v>
      </c>
      <c r="I110" s="111" t="s">
        <v>169</v>
      </c>
      <c r="J110" s="97">
        <v>3.1780821917808217</v>
      </c>
    </row>
    <row r="111" spans="2:10">
      <c r="B111" s="110">
        <v>103</v>
      </c>
      <c r="C111" s="101" t="s">
        <v>289</v>
      </c>
      <c r="D111" s="111" t="s">
        <v>199</v>
      </c>
      <c r="E111" s="111" t="s">
        <v>167</v>
      </c>
      <c r="F111" s="112">
        <v>42349</v>
      </c>
      <c r="G111" s="110">
        <v>137</v>
      </c>
      <c r="H111" s="111" t="s">
        <v>168</v>
      </c>
      <c r="I111" s="111" t="s">
        <v>180</v>
      </c>
      <c r="J111" s="97">
        <v>3.1780821917808217</v>
      </c>
    </row>
    <row r="112" spans="2:10">
      <c r="B112" s="110">
        <v>104</v>
      </c>
      <c r="C112" s="101" t="s">
        <v>290</v>
      </c>
      <c r="D112" s="111" t="s">
        <v>199</v>
      </c>
      <c r="E112" s="111" t="s">
        <v>167</v>
      </c>
      <c r="F112" s="112">
        <v>42368</v>
      </c>
      <c r="G112" s="110">
        <v>149</v>
      </c>
      <c r="H112" s="111" t="s">
        <v>168</v>
      </c>
      <c r="I112" s="111" t="s">
        <v>173</v>
      </c>
      <c r="J112" s="97">
        <v>3.1260273972602741</v>
      </c>
    </row>
    <row r="113" spans="2:10">
      <c r="B113" s="110">
        <v>105</v>
      </c>
      <c r="C113" s="101" t="s">
        <v>243</v>
      </c>
      <c r="D113" s="111" t="s">
        <v>178</v>
      </c>
      <c r="E113" s="111" t="s">
        <v>189</v>
      </c>
      <c r="F113" s="112">
        <v>42368</v>
      </c>
      <c r="G113" s="110">
        <v>56</v>
      </c>
      <c r="H113" s="111" t="s">
        <v>168</v>
      </c>
      <c r="I113" s="111" t="s">
        <v>191</v>
      </c>
      <c r="J113" s="97">
        <v>3.1260273972602741</v>
      </c>
    </row>
    <row r="114" spans="2:10">
      <c r="B114" s="113">
        <v>106</v>
      </c>
      <c r="C114" s="114" t="s">
        <v>223</v>
      </c>
      <c r="D114" s="115" t="s">
        <v>178</v>
      </c>
      <c r="E114" s="115" t="s">
        <v>167</v>
      </c>
      <c r="F114" s="116">
        <v>42368</v>
      </c>
      <c r="G114" s="113">
        <v>58</v>
      </c>
      <c r="H114" s="115" t="s">
        <v>168</v>
      </c>
      <c r="I114" s="115" t="s">
        <v>176</v>
      </c>
      <c r="J114" s="96">
        <v>3.1260273972602741</v>
      </c>
    </row>
    <row r="115" spans="2:10">
      <c r="B115" s="124">
        <v>107</v>
      </c>
      <c r="C115" s="120" t="s">
        <v>291</v>
      </c>
      <c r="D115" s="125" t="s">
        <v>201</v>
      </c>
      <c r="E115" s="111" t="s">
        <v>183</v>
      </c>
      <c r="F115" s="122">
        <v>42461</v>
      </c>
      <c r="G115" s="124">
        <v>66</v>
      </c>
      <c r="H115" s="125" t="s">
        <v>168</v>
      </c>
      <c r="I115" s="125" t="s">
        <v>241</v>
      </c>
      <c r="J115" s="97">
        <v>2.871232876712329</v>
      </c>
    </row>
    <row r="116" spans="2:10">
      <c r="B116" s="124">
        <v>108</v>
      </c>
      <c r="C116" s="120" t="s">
        <v>292</v>
      </c>
      <c r="D116" s="111" t="s">
        <v>166</v>
      </c>
      <c r="E116" s="111" t="s">
        <v>183</v>
      </c>
      <c r="F116" s="122">
        <v>42461</v>
      </c>
      <c r="G116" s="124">
        <v>98</v>
      </c>
      <c r="H116" s="125" t="s">
        <v>168</v>
      </c>
      <c r="I116" s="125" t="s">
        <v>180</v>
      </c>
      <c r="J116" s="97">
        <v>2.871232876712329</v>
      </c>
    </row>
    <row r="117" spans="2:10">
      <c r="B117" s="124">
        <v>109</v>
      </c>
      <c r="C117" s="120" t="s">
        <v>293</v>
      </c>
      <c r="D117" s="125" t="s">
        <v>201</v>
      </c>
      <c r="E117" s="125" t="s">
        <v>167</v>
      </c>
      <c r="F117" s="122">
        <v>42461</v>
      </c>
      <c r="G117" s="124">
        <v>128</v>
      </c>
      <c r="H117" s="125" t="s">
        <v>168</v>
      </c>
      <c r="I117" s="125" t="s">
        <v>171</v>
      </c>
      <c r="J117" s="97">
        <v>2.871232876712329</v>
      </c>
    </row>
    <row r="118" spans="2:10">
      <c r="B118" s="124">
        <v>110</v>
      </c>
      <c r="C118" s="120" t="s">
        <v>294</v>
      </c>
      <c r="D118" s="111" t="s">
        <v>166</v>
      </c>
      <c r="E118" s="111" t="s">
        <v>183</v>
      </c>
      <c r="F118" s="122">
        <v>42552</v>
      </c>
      <c r="G118" s="124">
        <v>112</v>
      </c>
      <c r="H118" s="125" t="s">
        <v>168</v>
      </c>
      <c r="I118" s="125" t="s">
        <v>180</v>
      </c>
      <c r="J118" s="97">
        <v>2.6219178082191781</v>
      </c>
    </row>
    <row r="119" spans="2:10">
      <c r="B119" s="124">
        <v>111</v>
      </c>
      <c r="C119" s="120" t="s">
        <v>295</v>
      </c>
      <c r="D119" s="125" t="s">
        <v>166</v>
      </c>
      <c r="E119" s="125" t="s">
        <v>167</v>
      </c>
      <c r="F119" s="122">
        <v>42552</v>
      </c>
      <c r="G119" s="124">
        <v>113</v>
      </c>
      <c r="H119" s="125" t="s">
        <v>168</v>
      </c>
      <c r="I119" s="125" t="s">
        <v>184</v>
      </c>
      <c r="J119" s="97">
        <v>2.6219178082191781</v>
      </c>
    </row>
    <row r="120" spans="2:10">
      <c r="B120" s="124">
        <v>112</v>
      </c>
      <c r="C120" s="120" t="s">
        <v>296</v>
      </c>
      <c r="D120" s="111" t="s">
        <v>178</v>
      </c>
      <c r="E120" s="111" t="s">
        <v>183</v>
      </c>
      <c r="F120" s="122">
        <v>42570</v>
      </c>
      <c r="G120" s="124">
        <v>79</v>
      </c>
      <c r="H120" s="125" t="s">
        <v>168</v>
      </c>
      <c r="I120" s="125" t="s">
        <v>203</v>
      </c>
      <c r="J120" s="97">
        <v>2.5726027397260274</v>
      </c>
    </row>
    <row r="121" spans="2:10">
      <c r="B121" s="124">
        <v>113</v>
      </c>
      <c r="C121" s="120" t="s">
        <v>297</v>
      </c>
      <c r="D121" s="111" t="s">
        <v>166</v>
      </c>
      <c r="E121" s="111" t="s">
        <v>189</v>
      </c>
      <c r="F121" s="122">
        <v>42583</v>
      </c>
      <c r="G121" s="124">
        <v>142</v>
      </c>
      <c r="H121" s="125" t="s">
        <v>298</v>
      </c>
      <c r="I121" s="125" t="s">
        <v>298</v>
      </c>
      <c r="J121" s="97">
        <v>2.536986301369863</v>
      </c>
    </row>
    <row r="122" spans="2:10">
      <c r="B122" s="124">
        <v>114</v>
      </c>
      <c r="C122" s="120" t="s">
        <v>299</v>
      </c>
      <c r="D122" s="111" t="s">
        <v>201</v>
      </c>
      <c r="E122" s="111" t="s">
        <v>183</v>
      </c>
      <c r="F122" s="122">
        <v>42614</v>
      </c>
      <c r="G122" s="124">
        <v>92</v>
      </c>
      <c r="H122" s="125" t="s">
        <v>168</v>
      </c>
      <c r="I122" s="125" t="s">
        <v>205</v>
      </c>
      <c r="J122" s="97">
        <v>2.452054794520548</v>
      </c>
    </row>
    <row r="123" spans="2:10">
      <c r="B123" s="124">
        <v>115</v>
      </c>
      <c r="C123" s="120" t="s">
        <v>300</v>
      </c>
      <c r="D123" s="111" t="s">
        <v>166</v>
      </c>
      <c r="E123" s="111" t="s">
        <v>167</v>
      </c>
      <c r="F123" s="122">
        <v>42614</v>
      </c>
      <c r="G123" s="124">
        <v>113</v>
      </c>
      <c r="H123" s="125" t="s">
        <v>168</v>
      </c>
      <c r="I123" s="125" t="s">
        <v>203</v>
      </c>
      <c r="J123" s="97">
        <v>2.452054794520548</v>
      </c>
    </row>
    <row r="124" spans="2:10">
      <c r="B124" s="124">
        <v>116</v>
      </c>
      <c r="C124" s="120" t="s">
        <v>301</v>
      </c>
      <c r="D124" s="111" t="s">
        <v>166</v>
      </c>
      <c r="E124" s="111" t="s">
        <v>183</v>
      </c>
      <c r="F124" s="122">
        <v>42689</v>
      </c>
      <c r="G124" s="124">
        <v>114</v>
      </c>
      <c r="H124" s="125" t="s">
        <v>168</v>
      </c>
      <c r="I124" s="125" t="s">
        <v>219</v>
      </c>
      <c r="J124" s="97">
        <v>2.2465753424657535</v>
      </c>
    </row>
    <row r="125" spans="2:10">
      <c r="B125" s="124">
        <v>117</v>
      </c>
      <c r="C125" s="120" t="s">
        <v>302</v>
      </c>
      <c r="D125" s="111" t="s">
        <v>199</v>
      </c>
      <c r="E125" s="111" t="s">
        <v>179</v>
      </c>
      <c r="F125" s="122">
        <v>42718</v>
      </c>
      <c r="G125" s="124">
        <v>144</v>
      </c>
      <c r="H125" s="125" t="s">
        <v>168</v>
      </c>
      <c r="I125" s="125" t="s">
        <v>205</v>
      </c>
      <c r="J125" s="97">
        <v>2.1671232876712327</v>
      </c>
    </row>
    <row r="126" spans="2:10">
      <c r="B126" s="124">
        <v>118</v>
      </c>
      <c r="C126" s="120" t="s">
        <v>303</v>
      </c>
      <c r="D126" s="111" t="s">
        <v>199</v>
      </c>
      <c r="E126" s="111" t="s">
        <v>167</v>
      </c>
      <c r="F126" s="122">
        <v>42718</v>
      </c>
      <c r="G126" s="124">
        <v>120</v>
      </c>
      <c r="H126" s="125" t="s">
        <v>268</v>
      </c>
      <c r="I126" s="125" t="s">
        <v>268</v>
      </c>
      <c r="J126" s="97">
        <v>2.1671232876712327</v>
      </c>
    </row>
    <row r="127" spans="2:10">
      <c r="B127" s="124">
        <v>119</v>
      </c>
      <c r="C127" s="120" t="s">
        <v>303</v>
      </c>
      <c r="D127" s="111" t="s">
        <v>201</v>
      </c>
      <c r="E127" s="111" t="s">
        <v>167</v>
      </c>
      <c r="F127" s="122">
        <v>42718</v>
      </c>
      <c r="G127" s="124">
        <v>116</v>
      </c>
      <c r="H127" s="125" t="s">
        <v>268</v>
      </c>
      <c r="I127" s="125" t="s">
        <v>268</v>
      </c>
      <c r="J127" s="97">
        <v>2.1671232876712327</v>
      </c>
    </row>
    <row r="128" spans="2:10">
      <c r="B128" s="124">
        <v>120</v>
      </c>
      <c r="C128" s="120" t="s">
        <v>304</v>
      </c>
      <c r="D128" s="111" t="s">
        <v>166</v>
      </c>
      <c r="E128" s="111" t="s">
        <v>167</v>
      </c>
      <c r="F128" s="122">
        <v>42720</v>
      </c>
      <c r="G128" s="124">
        <v>127</v>
      </c>
      <c r="H128" s="125" t="s">
        <v>168</v>
      </c>
      <c r="I128" s="125" t="s">
        <v>180</v>
      </c>
      <c r="J128" s="97">
        <v>2.1616438356164385</v>
      </c>
    </row>
    <row r="129" spans="2:10">
      <c r="B129" s="124">
        <v>121</v>
      </c>
      <c r="C129" s="120" t="s">
        <v>305</v>
      </c>
      <c r="D129" s="111" t="s">
        <v>201</v>
      </c>
      <c r="E129" s="111" t="s">
        <v>189</v>
      </c>
      <c r="F129" s="122">
        <v>42724</v>
      </c>
      <c r="G129" s="124">
        <v>106</v>
      </c>
      <c r="H129" s="125" t="s">
        <v>168</v>
      </c>
      <c r="I129" s="125" t="s">
        <v>238</v>
      </c>
      <c r="J129" s="97">
        <v>2.1506849315068495</v>
      </c>
    </row>
    <row r="130" spans="2:10">
      <c r="B130" s="124">
        <v>122</v>
      </c>
      <c r="C130" s="120" t="s">
        <v>306</v>
      </c>
      <c r="D130" s="111" t="s">
        <v>178</v>
      </c>
      <c r="E130" s="111" t="s">
        <v>167</v>
      </c>
      <c r="F130" s="122">
        <v>42726</v>
      </c>
      <c r="G130" s="124">
        <v>44</v>
      </c>
      <c r="H130" s="125" t="s">
        <v>168</v>
      </c>
      <c r="I130" s="125" t="s">
        <v>174</v>
      </c>
      <c r="J130" s="97">
        <v>2.1452054794520548</v>
      </c>
    </row>
    <row r="131" spans="2:10">
      <c r="B131" s="118">
        <v>123</v>
      </c>
      <c r="C131" s="114" t="s">
        <v>307</v>
      </c>
      <c r="D131" s="115" t="s">
        <v>206</v>
      </c>
      <c r="E131" s="115" t="s">
        <v>179</v>
      </c>
      <c r="F131" s="116">
        <v>42726</v>
      </c>
      <c r="G131" s="118">
        <v>44</v>
      </c>
      <c r="H131" s="115" t="s">
        <v>168</v>
      </c>
      <c r="I131" s="115" t="s">
        <v>180</v>
      </c>
      <c r="J131" s="96">
        <v>2.1452054794520548</v>
      </c>
    </row>
    <row r="132" spans="2:10">
      <c r="B132" s="124">
        <v>124</v>
      </c>
      <c r="C132" s="120" t="s">
        <v>308</v>
      </c>
      <c r="D132" s="111" t="s">
        <v>166</v>
      </c>
      <c r="E132" s="111" t="s">
        <v>183</v>
      </c>
      <c r="F132" s="122">
        <v>42736</v>
      </c>
      <c r="G132" s="124">
        <v>127</v>
      </c>
      <c r="H132" s="125" t="s">
        <v>168</v>
      </c>
      <c r="I132" s="125" t="s">
        <v>176</v>
      </c>
      <c r="J132" s="97">
        <v>2.117808219178082</v>
      </c>
    </row>
    <row r="133" spans="2:10">
      <c r="B133" s="124">
        <v>125</v>
      </c>
      <c r="C133" s="120" t="s">
        <v>309</v>
      </c>
      <c r="D133" s="111" t="s">
        <v>201</v>
      </c>
      <c r="E133" s="111" t="s">
        <v>183</v>
      </c>
      <c r="F133" s="122">
        <v>42856</v>
      </c>
      <c r="G133" s="124">
        <v>122</v>
      </c>
      <c r="H133" s="125" t="s">
        <v>168</v>
      </c>
      <c r="I133" s="125" t="s">
        <v>171</v>
      </c>
      <c r="J133" s="97">
        <v>1.789041095890411</v>
      </c>
    </row>
    <row r="134" spans="2:10">
      <c r="B134" s="124">
        <f>B133+1</f>
        <v>126</v>
      </c>
      <c r="C134" s="120" t="s">
        <v>221</v>
      </c>
      <c r="D134" s="125" t="s">
        <v>201</v>
      </c>
      <c r="E134" s="125" t="s">
        <v>189</v>
      </c>
      <c r="F134" s="122">
        <v>42917</v>
      </c>
      <c r="G134" s="124">
        <v>122</v>
      </c>
      <c r="H134" s="125" t="s">
        <v>168</v>
      </c>
      <c r="I134" s="125" t="s">
        <v>181</v>
      </c>
      <c r="J134" s="97">
        <v>1.6219178082191781</v>
      </c>
    </row>
    <row r="135" spans="2:10">
      <c r="B135" s="124">
        <f>B134+1</f>
        <v>127</v>
      </c>
      <c r="C135" s="120" t="s">
        <v>310</v>
      </c>
      <c r="D135" s="125" t="s">
        <v>311</v>
      </c>
      <c r="E135" s="125" t="s">
        <v>189</v>
      </c>
      <c r="F135" s="122">
        <v>42917</v>
      </c>
      <c r="G135" s="124">
        <v>127</v>
      </c>
      <c r="H135" s="125" t="s">
        <v>168</v>
      </c>
      <c r="I135" s="125" t="s">
        <v>184</v>
      </c>
      <c r="J135" s="97">
        <v>1.6219178082191781</v>
      </c>
    </row>
    <row r="136" spans="2:10">
      <c r="B136" s="124"/>
      <c r="C136" s="120" t="s">
        <v>312</v>
      </c>
      <c r="D136" s="125" t="s">
        <v>311</v>
      </c>
      <c r="E136" s="125" t="s">
        <v>189</v>
      </c>
      <c r="F136" s="122">
        <v>42917</v>
      </c>
      <c r="G136" s="124">
        <v>42</v>
      </c>
      <c r="H136" s="125" t="s">
        <v>168</v>
      </c>
      <c r="I136" s="125" t="s">
        <v>238</v>
      </c>
      <c r="J136" s="97">
        <v>1.6219178082191781</v>
      </c>
    </row>
    <row r="137" spans="2:10">
      <c r="B137" s="124">
        <f>B135+1</f>
        <v>128</v>
      </c>
      <c r="C137" s="120" t="s">
        <v>313</v>
      </c>
      <c r="D137" s="125" t="s">
        <v>314</v>
      </c>
      <c r="E137" s="125" t="s">
        <v>167</v>
      </c>
      <c r="F137" s="122">
        <v>42917</v>
      </c>
      <c r="G137" s="124">
        <v>126</v>
      </c>
      <c r="H137" s="125" t="s">
        <v>168</v>
      </c>
      <c r="I137" s="125" t="s">
        <v>193</v>
      </c>
      <c r="J137" s="97">
        <v>1.6219178082191781</v>
      </c>
    </row>
    <row r="138" spans="2:10">
      <c r="B138" s="124">
        <f>B137+1</f>
        <v>129</v>
      </c>
      <c r="C138" s="120" t="s">
        <v>315</v>
      </c>
      <c r="D138" s="125" t="s">
        <v>314</v>
      </c>
      <c r="E138" s="125" t="s">
        <v>167</v>
      </c>
      <c r="F138" s="122">
        <v>42979</v>
      </c>
      <c r="G138" s="124">
        <v>141</v>
      </c>
      <c r="H138" s="125" t="s">
        <v>268</v>
      </c>
      <c r="I138" s="111" t="s">
        <v>315</v>
      </c>
      <c r="J138" s="97">
        <v>1.452054794520548</v>
      </c>
    </row>
    <row r="139" spans="2:10">
      <c r="B139" s="124">
        <f>B138+1</f>
        <v>130</v>
      </c>
      <c r="C139" s="120" t="s">
        <v>316</v>
      </c>
      <c r="D139" s="125" t="s">
        <v>201</v>
      </c>
      <c r="E139" s="125" t="s">
        <v>183</v>
      </c>
      <c r="F139" s="122">
        <v>42979</v>
      </c>
      <c r="G139" s="124">
        <v>105</v>
      </c>
      <c r="H139" s="125" t="s">
        <v>168</v>
      </c>
      <c r="I139" s="111" t="s">
        <v>262</v>
      </c>
      <c r="J139" s="97">
        <v>1.452054794520548</v>
      </c>
    </row>
    <row r="140" spans="2:10">
      <c r="B140" s="124">
        <f t="shared" ref="B140:B160" si="0">B139+1</f>
        <v>131</v>
      </c>
      <c r="C140" s="120" t="s">
        <v>230</v>
      </c>
      <c r="D140" s="125" t="s">
        <v>311</v>
      </c>
      <c r="E140" s="125" t="s">
        <v>189</v>
      </c>
      <c r="F140" s="122">
        <v>43070</v>
      </c>
      <c r="G140" s="124">
        <v>120</v>
      </c>
      <c r="H140" s="125" t="s">
        <v>168</v>
      </c>
      <c r="I140" s="125" t="s">
        <v>203</v>
      </c>
      <c r="J140" s="97">
        <v>1.2027397260273973</v>
      </c>
    </row>
    <row r="141" spans="2:10">
      <c r="B141" s="124">
        <f t="shared" si="0"/>
        <v>132</v>
      </c>
      <c r="C141" s="120" t="s">
        <v>318</v>
      </c>
      <c r="D141" s="125" t="s">
        <v>201</v>
      </c>
      <c r="E141" s="125" t="s">
        <v>189</v>
      </c>
      <c r="F141" s="122">
        <v>43070</v>
      </c>
      <c r="G141" s="124">
        <v>137</v>
      </c>
      <c r="H141" s="125" t="s">
        <v>168</v>
      </c>
      <c r="I141" s="125" t="s">
        <v>176</v>
      </c>
      <c r="J141" s="97">
        <v>1.2027397260273973</v>
      </c>
    </row>
    <row r="142" spans="2:10">
      <c r="B142" s="124">
        <f t="shared" si="0"/>
        <v>133</v>
      </c>
      <c r="C142" s="120" t="s">
        <v>319</v>
      </c>
      <c r="D142" s="125" t="s">
        <v>311</v>
      </c>
      <c r="E142" s="125" t="s">
        <v>183</v>
      </c>
      <c r="F142" s="122">
        <v>43070</v>
      </c>
      <c r="G142" s="124">
        <v>130</v>
      </c>
      <c r="H142" s="125" t="s">
        <v>168</v>
      </c>
      <c r="I142" s="125" t="s">
        <v>173</v>
      </c>
      <c r="J142" s="97">
        <v>1.2027397260273973</v>
      </c>
    </row>
    <row r="143" spans="2:10">
      <c r="B143" s="124">
        <f t="shared" si="0"/>
        <v>134</v>
      </c>
      <c r="C143" s="120" t="s">
        <v>262</v>
      </c>
      <c r="D143" s="125" t="s">
        <v>206</v>
      </c>
      <c r="E143" s="125" t="s">
        <v>189</v>
      </c>
      <c r="F143" s="122">
        <v>43070</v>
      </c>
      <c r="G143" s="124">
        <v>103</v>
      </c>
      <c r="H143" s="125" t="s">
        <v>168</v>
      </c>
      <c r="I143" s="125" t="s">
        <v>262</v>
      </c>
      <c r="J143" s="97">
        <v>1.2027397260273973</v>
      </c>
    </row>
    <row r="144" spans="2:10">
      <c r="B144" s="118">
        <f t="shared" si="0"/>
        <v>135</v>
      </c>
      <c r="C144" s="105" t="s">
        <v>318</v>
      </c>
      <c r="D144" s="126" t="s">
        <v>199</v>
      </c>
      <c r="E144" s="126" t="s">
        <v>189</v>
      </c>
      <c r="F144" s="127">
        <v>43070</v>
      </c>
      <c r="G144" s="118">
        <v>132</v>
      </c>
      <c r="H144" s="126" t="s">
        <v>168</v>
      </c>
      <c r="I144" s="126" t="s">
        <v>176</v>
      </c>
      <c r="J144" s="98">
        <v>1.2027397260273973</v>
      </c>
    </row>
    <row r="145" spans="2:10">
      <c r="B145" s="124">
        <f t="shared" si="0"/>
        <v>136</v>
      </c>
      <c r="C145" s="101" t="s">
        <v>320</v>
      </c>
      <c r="D145" s="125" t="s">
        <v>311</v>
      </c>
      <c r="E145" s="125" t="s">
        <v>183</v>
      </c>
      <c r="F145" s="122">
        <v>43101</v>
      </c>
      <c r="G145" s="124">
        <v>125</v>
      </c>
      <c r="H145" s="125" t="s">
        <v>168</v>
      </c>
      <c r="I145" s="125" t="s">
        <v>321</v>
      </c>
      <c r="J145" s="97">
        <v>1.1178082191780823</v>
      </c>
    </row>
    <row r="146" spans="2:10">
      <c r="B146" s="124">
        <f t="shared" si="0"/>
        <v>137</v>
      </c>
      <c r="C146" s="120" t="s">
        <v>324</v>
      </c>
      <c r="D146" s="125" t="s">
        <v>311</v>
      </c>
      <c r="E146" s="125" t="s">
        <v>195</v>
      </c>
      <c r="F146" s="122">
        <v>43160</v>
      </c>
      <c r="G146" s="124">
        <v>108</v>
      </c>
      <c r="H146" s="125" t="s">
        <v>168</v>
      </c>
      <c r="I146" s="125" t="s">
        <v>181</v>
      </c>
      <c r="J146" s="97">
        <v>0.95616438356164379</v>
      </c>
    </row>
    <row r="147" spans="2:10">
      <c r="B147" s="124">
        <f t="shared" si="0"/>
        <v>138</v>
      </c>
      <c r="C147" s="120" t="s">
        <v>326</v>
      </c>
      <c r="D147" s="125" t="s">
        <v>311</v>
      </c>
      <c r="E147" s="125" t="s">
        <v>183</v>
      </c>
      <c r="F147" s="122">
        <v>43215</v>
      </c>
      <c r="G147" s="124">
        <v>105</v>
      </c>
      <c r="H147" s="125" t="s">
        <v>168</v>
      </c>
      <c r="I147" s="125" t="s">
        <v>196</v>
      </c>
      <c r="J147" s="97">
        <v>0.80547945205479454</v>
      </c>
    </row>
    <row r="148" spans="2:10">
      <c r="B148" s="124">
        <f t="shared" si="0"/>
        <v>139</v>
      </c>
      <c r="C148" s="120" t="s">
        <v>327</v>
      </c>
      <c r="D148" s="125" t="s">
        <v>311</v>
      </c>
      <c r="E148" s="125" t="s">
        <v>195</v>
      </c>
      <c r="F148" s="122">
        <v>43277</v>
      </c>
      <c r="G148" s="124">
        <v>125</v>
      </c>
      <c r="H148" s="125" t="s">
        <v>168</v>
      </c>
      <c r="I148" s="125" t="s">
        <v>180</v>
      </c>
      <c r="J148" s="97">
        <v>0.63561643835616444</v>
      </c>
    </row>
    <row r="149" spans="2:10">
      <c r="B149" s="124">
        <f t="shared" si="0"/>
        <v>140</v>
      </c>
      <c r="C149" s="120" t="s">
        <v>329</v>
      </c>
      <c r="D149" s="125" t="s">
        <v>199</v>
      </c>
      <c r="E149" s="125" t="s">
        <v>189</v>
      </c>
      <c r="F149" s="122">
        <v>43381</v>
      </c>
      <c r="G149" s="124">
        <v>120</v>
      </c>
      <c r="H149" s="125" t="s">
        <v>168</v>
      </c>
      <c r="I149" s="125" t="s">
        <v>191</v>
      </c>
      <c r="J149" s="97">
        <v>0.35068493150684932</v>
      </c>
    </row>
    <row r="150" spans="2:10">
      <c r="B150" s="124">
        <f t="shared" si="0"/>
        <v>141</v>
      </c>
      <c r="C150" s="120" t="s">
        <v>329</v>
      </c>
      <c r="D150" s="125" t="s">
        <v>178</v>
      </c>
      <c r="E150" s="125" t="s">
        <v>189</v>
      </c>
      <c r="F150" s="122">
        <v>43396</v>
      </c>
      <c r="G150" s="124">
        <v>63</v>
      </c>
      <c r="H150" s="125" t="s">
        <v>168</v>
      </c>
      <c r="I150" s="125" t="s">
        <v>191</v>
      </c>
      <c r="J150" s="97">
        <v>0.30958904109589042</v>
      </c>
    </row>
    <row r="151" spans="2:10">
      <c r="B151" s="124">
        <f t="shared" si="0"/>
        <v>142</v>
      </c>
      <c r="C151" s="120" t="s">
        <v>332</v>
      </c>
      <c r="D151" s="125" t="s">
        <v>199</v>
      </c>
      <c r="E151" s="125" t="s">
        <v>167</v>
      </c>
      <c r="F151" s="122">
        <v>43411</v>
      </c>
      <c r="G151" s="124">
        <v>141</v>
      </c>
      <c r="H151" s="125" t="s">
        <v>168</v>
      </c>
      <c r="I151" s="125" t="s">
        <v>205</v>
      </c>
      <c r="J151" s="97">
        <v>0.26849315068493151</v>
      </c>
    </row>
    <row r="152" spans="2:10">
      <c r="B152" s="124">
        <f t="shared" si="0"/>
        <v>143</v>
      </c>
      <c r="C152" s="120" t="s">
        <v>200</v>
      </c>
      <c r="D152" s="125" t="s">
        <v>199</v>
      </c>
      <c r="E152" s="125" t="s">
        <v>189</v>
      </c>
      <c r="F152" s="122">
        <v>43413</v>
      </c>
      <c r="G152" s="124">
        <v>126</v>
      </c>
      <c r="H152" s="125" t="s">
        <v>168</v>
      </c>
      <c r="I152" s="125" t="s">
        <v>184</v>
      </c>
      <c r="J152" s="97">
        <v>0.26301369863013696</v>
      </c>
    </row>
    <row r="153" spans="2:10">
      <c r="B153" s="124">
        <f t="shared" si="0"/>
        <v>144</v>
      </c>
      <c r="C153" s="120" t="s">
        <v>333</v>
      </c>
      <c r="D153" s="125" t="s">
        <v>201</v>
      </c>
      <c r="E153" s="125" t="s">
        <v>167</v>
      </c>
      <c r="F153" s="122">
        <v>43437</v>
      </c>
      <c r="G153" s="124">
        <v>96</v>
      </c>
      <c r="H153" s="125" t="s">
        <v>168</v>
      </c>
      <c r="I153" s="125" t="s">
        <v>307</v>
      </c>
      <c r="J153" s="97">
        <v>0.19726027397260273</v>
      </c>
    </row>
    <row r="154" spans="2:10">
      <c r="B154" s="124">
        <f t="shared" si="0"/>
        <v>145</v>
      </c>
      <c r="C154" s="120" t="s">
        <v>237</v>
      </c>
      <c r="D154" s="125" t="s">
        <v>199</v>
      </c>
      <c r="E154" s="125" t="s">
        <v>189</v>
      </c>
      <c r="F154" s="122">
        <v>43447</v>
      </c>
      <c r="G154" s="124">
        <v>135</v>
      </c>
      <c r="H154" s="125" t="s">
        <v>168</v>
      </c>
      <c r="I154" s="125" t="s">
        <v>238</v>
      </c>
      <c r="J154" s="97">
        <v>0.16986301369863013</v>
      </c>
    </row>
    <row r="155" spans="2:10">
      <c r="B155" s="124">
        <f t="shared" si="0"/>
        <v>146</v>
      </c>
      <c r="C155" s="120" t="s">
        <v>334</v>
      </c>
      <c r="D155" s="125" t="s">
        <v>311</v>
      </c>
      <c r="E155" s="125" t="s">
        <v>189</v>
      </c>
      <c r="F155" s="122">
        <v>43462</v>
      </c>
      <c r="G155" s="124">
        <v>127</v>
      </c>
      <c r="H155" s="125" t="s">
        <v>168</v>
      </c>
      <c r="I155" s="125" t="s">
        <v>203</v>
      </c>
      <c r="J155" s="97">
        <v>0.12876712328767123</v>
      </c>
    </row>
    <row r="156" spans="2:10">
      <c r="B156" s="124">
        <f t="shared" si="0"/>
        <v>147</v>
      </c>
      <c r="C156" s="120" t="s">
        <v>334</v>
      </c>
      <c r="D156" s="125" t="s">
        <v>199</v>
      </c>
      <c r="E156" s="125" t="s">
        <v>189</v>
      </c>
      <c r="F156" s="122">
        <v>43465</v>
      </c>
      <c r="G156" s="124">
        <v>134</v>
      </c>
      <c r="H156" s="125" t="s">
        <v>168</v>
      </c>
      <c r="I156" s="125" t="s">
        <v>203</v>
      </c>
      <c r="J156" s="97">
        <v>0.12054794520547946</v>
      </c>
    </row>
    <row r="157" spans="2:10">
      <c r="B157" s="118">
        <f t="shared" si="0"/>
        <v>148</v>
      </c>
      <c r="C157" s="105" t="s">
        <v>296</v>
      </c>
      <c r="D157" s="126" t="s">
        <v>199</v>
      </c>
      <c r="E157" s="126" t="s">
        <v>167</v>
      </c>
      <c r="F157" s="127">
        <v>43465</v>
      </c>
      <c r="G157" s="118">
        <v>156</v>
      </c>
      <c r="H157" s="126" t="s">
        <v>168</v>
      </c>
      <c r="I157" s="126" t="s">
        <v>203</v>
      </c>
      <c r="J157" s="98">
        <v>0.12054794520547946</v>
      </c>
    </row>
    <row r="158" spans="2:10">
      <c r="B158" s="130">
        <f t="shared" si="0"/>
        <v>149</v>
      </c>
      <c r="C158" s="3" t="s">
        <v>336</v>
      </c>
      <c r="D158" s="131" t="s">
        <v>311</v>
      </c>
      <c r="E158" s="131" t="s">
        <v>183</v>
      </c>
      <c r="F158" s="132">
        <v>43523</v>
      </c>
      <c r="G158" s="130">
        <v>96</v>
      </c>
      <c r="H158" s="131" t="s">
        <v>168</v>
      </c>
      <c r="I158" s="131" t="s">
        <v>307</v>
      </c>
      <c r="J158" s="97">
        <f t="shared" ref="J158:J160" ca="1" si="1">(TODAY()-F158)/365</f>
        <v>2.2821917808219179</v>
      </c>
    </row>
    <row r="159" spans="2:10">
      <c r="B159" s="130">
        <f t="shared" si="0"/>
        <v>150</v>
      </c>
      <c r="C159" s="3" t="s">
        <v>337</v>
      </c>
      <c r="D159" s="131" t="s">
        <v>311</v>
      </c>
      <c r="E159" s="131" t="s">
        <v>167</v>
      </c>
      <c r="F159" s="132">
        <v>43532</v>
      </c>
      <c r="G159" s="130">
        <v>117</v>
      </c>
      <c r="H159" s="131" t="s">
        <v>168</v>
      </c>
      <c r="I159" s="131" t="s">
        <v>196</v>
      </c>
      <c r="J159" s="97">
        <f t="shared" ca="1" si="1"/>
        <v>2.2575342465753425</v>
      </c>
    </row>
    <row r="160" spans="2:10">
      <c r="B160" s="133">
        <f t="shared" si="0"/>
        <v>151</v>
      </c>
      <c r="C160" s="2" t="s">
        <v>338</v>
      </c>
      <c r="D160" s="134" t="s">
        <v>311</v>
      </c>
      <c r="E160" s="134" t="s">
        <v>183</v>
      </c>
      <c r="F160" s="135">
        <v>43559</v>
      </c>
      <c r="G160" s="133">
        <v>106</v>
      </c>
      <c r="H160" s="134" t="s">
        <v>168</v>
      </c>
      <c r="I160" s="134" t="s">
        <v>307</v>
      </c>
      <c r="J160" s="98">
        <f t="shared" ca="1" si="1"/>
        <v>2.1835616438356165</v>
      </c>
    </row>
    <row r="161" spans="1:21">
      <c r="B161" s="124"/>
      <c r="C161" s="120"/>
      <c r="D161" s="125"/>
      <c r="E161" s="125"/>
      <c r="F161" s="122"/>
      <c r="G161" s="124"/>
      <c r="H161" s="125"/>
      <c r="I161" s="125"/>
      <c r="J161" s="97"/>
    </row>
    <row r="162" spans="1:21">
      <c r="B162" s="125"/>
      <c r="C162" s="120"/>
      <c r="D162" s="125"/>
      <c r="E162" s="125"/>
      <c r="F162" s="122"/>
      <c r="G162" s="125"/>
      <c r="H162" s="125"/>
      <c r="I162" s="125"/>
      <c r="J162" s="97"/>
    </row>
    <row r="163" spans="1:21" hidden="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/>
    <row r="169" spans="1:2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</row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197732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